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ANINH\Downloads\0000_PaginaWebSIDAP_2026\Boto2_RecursosCartograficos\"/>
    </mc:Choice>
  </mc:AlternateContent>
  <xr:revisionPtr revIDLastSave="0" documentId="13_ncr:1_{35FE8BB8-056E-478F-9723-93D90B6F1E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P_Antioqu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9" i="1" l="1"/>
  <c r="L68" i="1"/>
  <c r="K68" i="1"/>
  <c r="K67" i="1"/>
  <c r="L65" i="1"/>
</calcChain>
</file>

<file path=xl/sharedStrings.xml><?xml version="1.0" encoding="utf-8"?>
<sst xmlns="http://schemas.openxmlformats.org/spreadsheetml/2006/main" count="330" uniqueCount="210">
  <si>
    <t>Bajo Cauca Nechí</t>
  </si>
  <si>
    <t>Distrito Regional de Manejo Integrado Bajo Cauca Nechí</t>
  </si>
  <si>
    <t>No disponible en RUNAP
https://www.corantioquia.gov.co/wp-content/uploads/2023/12/Anexo-Documento-sintesis-Bajo-Cauca-Nechi-1.pdf</t>
  </si>
  <si>
    <t>En los cálculos de área no se deben incluir las filas resaltadas en verde , porque representan porciones de áreas protegidas que no pertenecen al departamento de Antioquia</t>
  </si>
  <si>
    <t>Nombre Completo</t>
  </si>
  <si>
    <t>En este reporte  no se incluyen las Reservas Naturales de la Sociedad Civil RNSC, ni reservas de la Ley 2da de 1959.
Para conocer más información y descargar información de todas las AP (incluyendo las RNSC), por favor acceda a la página RUNAPhttps://runap.parquesnacionales.gov.co
Fuente:
andrea.sanin@antioquia.gov.co Secretaria Tecnica del SIDAP Antioquia, enero 2026</t>
  </si>
  <si>
    <t>Serranía de Abibe</t>
  </si>
  <si>
    <t>Distrito Regional de Manejo Integrado</t>
  </si>
  <si>
    <t>Serranía de Buriticá</t>
  </si>
  <si>
    <t>Distrito Regional de Manejo Integrado Serranía de Buriticá</t>
  </si>
  <si>
    <t>https://www.corantioquia.gov.co/corantioquia-declaro-la-serrania-de-buritica/</t>
  </si>
  <si>
    <t>OBJECTID</t>
  </si>
  <si>
    <t>OBJECTID_1</t>
  </si>
  <si>
    <t>ID_Andrea</t>
  </si>
  <si>
    <t>Nombre del Área Protegida</t>
  </si>
  <si>
    <t>Categoria</t>
  </si>
  <si>
    <t>Entidad</t>
  </si>
  <si>
    <t>Link</t>
  </si>
  <si>
    <t>Area_ha
Área de la capa GIS</t>
  </si>
  <si>
    <t>Area_m2
Área de la capa GIS</t>
  </si>
  <si>
    <t>Los Katios - Antioquia</t>
  </si>
  <si>
    <t>Parque Nacional Natural</t>
  </si>
  <si>
    <t>Parques Nacionales Naturales de Colombia</t>
  </si>
  <si>
    <t>Parque Nacional Natural Los Katios - Antioquia</t>
  </si>
  <si>
    <t>https://runap.parquesnacionales.gov.co/area-protegida/112</t>
  </si>
  <si>
    <t>Los Katios - Chocó</t>
  </si>
  <si>
    <t>Parque Nacional Natural Los Katios - Chocó</t>
  </si>
  <si>
    <t>Las Orquideas</t>
  </si>
  <si>
    <t>https://runap.parquesnacionales.gov.co/area-protegida/106</t>
  </si>
  <si>
    <t>Cerro La Asomadera</t>
  </si>
  <si>
    <t>Área de Recreación</t>
  </si>
  <si>
    <t>Area Metropolitana del Valle de Aburrá</t>
  </si>
  <si>
    <t>Área de Recreación  Urbana Cerro La Asomadera</t>
  </si>
  <si>
    <t>Humedal Ditaires</t>
  </si>
  <si>
    <t>Área de Recreación Humedal Ditaires</t>
  </si>
  <si>
    <t>Humedal El Trianon - La Heliodora (Poligono 1)</t>
  </si>
  <si>
    <t>Área de Recreación Urbana</t>
  </si>
  <si>
    <t>Humedal El Trianon - La Heliodora (Poligono 2 - Complementario)</t>
  </si>
  <si>
    <t>Parque Ecológico Cerro Nutibara</t>
  </si>
  <si>
    <t>Área de Recreación Parque Ecológico Cerro Nutibara</t>
  </si>
  <si>
    <t>Cerro El Volador</t>
  </si>
  <si>
    <t>Parque Natural Regional Metropolitano</t>
  </si>
  <si>
    <t>Parque Natural Regional Metropolitano Cerro El Volador</t>
  </si>
  <si>
    <t>https://runap.parquesnacionales.gov.co/area-protegida/593</t>
  </si>
  <si>
    <t>Piamonte</t>
  </si>
  <si>
    <t>Área de Recreación Urbana Piamonte</t>
  </si>
  <si>
    <t>Cuchilla Jardin Tamesis</t>
  </si>
  <si>
    <t>Corantioquia</t>
  </si>
  <si>
    <t>https://runap.parquesnacionales.gov.co/area-protegida/348</t>
  </si>
  <si>
    <t>Farallones del Citara</t>
  </si>
  <si>
    <t>Reserva Forestal Protectora Regional</t>
  </si>
  <si>
    <t>Reserva Forestal Protectora Regional Farallones del Citara</t>
  </si>
  <si>
    <t>https://runap.parquesnacionales.gov.co/area-protegida/342</t>
  </si>
  <si>
    <t>Canon del Rio Alicante</t>
  </si>
  <si>
    <t>https://runap.parquesnacionales.gov.co/area-protegida/345</t>
  </si>
  <si>
    <t>Sistema de Paramos y Bosques Altoandinos del Noroccidente Medio Antioqueno</t>
  </si>
  <si>
    <t>Distrito Regional de Manejo Integrado Sistema de Paramos y Bosques Altoandinos del Noroccidente Medio Antioqueno</t>
  </si>
  <si>
    <t>https://runap.parquesnacionales.gov.co/area-protegida/347</t>
  </si>
  <si>
    <t>Cuchilla Cerro Plateado Alto San Jose</t>
  </si>
  <si>
    <t>https://runap.parquesnacionales.gov.co/area-protegida/352</t>
  </si>
  <si>
    <t>Corredor de las Alegrias</t>
  </si>
  <si>
    <t>Parque Natural Regional</t>
  </si>
  <si>
    <t>Parque Natural Regional Corredor de las Alegrias</t>
  </si>
  <si>
    <t>https://runap.parquesnacionales.gov.co/area-protegida/957</t>
  </si>
  <si>
    <t>Alto de San Miguel</t>
  </si>
  <si>
    <t>Reserva Forestal Protectora Regional Alto de San Miguel</t>
  </si>
  <si>
    <t>https://runap.parquesnacionales.gov.co/area-protegida/1132</t>
  </si>
  <si>
    <t>Cacica Noria</t>
  </si>
  <si>
    <t>Distrito Regional de Manejo Integrado Cacica Noria</t>
  </si>
  <si>
    <t>https://runap.parquesnacionales.gov.co/area-protegida/1148</t>
  </si>
  <si>
    <t>Cienaga de Barbacoas</t>
  </si>
  <si>
    <t>Distrito Regional de Manejo Integrado Cienaga de Barbacoas</t>
  </si>
  <si>
    <t>https://runap.parquesnacionales.gov.co/area-protegida/1213</t>
  </si>
  <si>
    <t>Divisoria Valle de Aburra Rio Cauca</t>
  </si>
  <si>
    <t>https://runap.parquesnacionales.gov.co/area-protegida/400</t>
  </si>
  <si>
    <t>Nubes Trocha Capota</t>
  </si>
  <si>
    <t>Distrito Regional de Manejo Integrado Nubes Trocha Capota</t>
  </si>
  <si>
    <t>https://runap.parquesnacionales.gov.co/area-protegida/346</t>
  </si>
  <si>
    <t>Cerro Bravo</t>
  </si>
  <si>
    <t>Reserva Forestal Protectora Regional Cerro Bravo</t>
  </si>
  <si>
    <t>https://runap.parquesnacionales.gov.co/area-protegida/344</t>
  </si>
  <si>
    <t>Rios Barroso y San Juan</t>
  </si>
  <si>
    <t>https://runap.parquesnacionales.gov.co/area-protegida/350</t>
  </si>
  <si>
    <t>Cienagas El Sapo y Hoyo Grande</t>
  </si>
  <si>
    <t>https://runap.parquesnacionales.gov.co/area-protegida/1269</t>
  </si>
  <si>
    <t>Alto de Ventanas</t>
  </si>
  <si>
    <t>Distrito Regional de Manejo Integrado Alto de Ventanas</t>
  </si>
  <si>
    <t>https://runap.parquesnacionales.gov.co/area-protegida/1337</t>
  </si>
  <si>
    <t>Cienaga de Chiqueros</t>
  </si>
  <si>
    <t>Distrito Regional de Manejo Integrado Cienaga de Chiqueros</t>
  </si>
  <si>
    <t>https://runap.parquesnacionales.gov.co/area-protegida/1359</t>
  </si>
  <si>
    <t>Rio Nare</t>
  </si>
  <si>
    <t>Reserva Forestal Protectora Nacional</t>
  </si>
  <si>
    <t>Corantioquia y Cornare</t>
  </si>
  <si>
    <t>Reserva Forestal Protector Nacional Rio Nare</t>
  </si>
  <si>
    <t>https://runap.parquesnacionales.gov.co/area-protegida/454</t>
  </si>
  <si>
    <t>Ciénagas Corrales y El Ocho</t>
  </si>
  <si>
    <t>https://runap.parquesnacionales.gov.co/area-protegida/1544</t>
  </si>
  <si>
    <t>Bosques, Marmoles y Pantagoras</t>
  </si>
  <si>
    <t>Cornare</t>
  </si>
  <si>
    <t>https://runap.parquesnacionales.gov.co/area-protegida/1515</t>
  </si>
  <si>
    <t>Páramo de Vida Maitama - Sonsón</t>
  </si>
  <si>
    <t>https://runap.parquesnacionales.gov.co/area-protegida/1513</t>
  </si>
  <si>
    <t>San Pedro</t>
  </si>
  <si>
    <t>Distrito Regional de Manejo Integrado San Pedro</t>
  </si>
  <si>
    <t>https://runap.parquesnacionales.gov.co/area-protegida/1407</t>
  </si>
  <si>
    <t>La Selva</t>
  </si>
  <si>
    <t>Distrito Regional de Manejo Integrado La Selva</t>
  </si>
  <si>
    <t>https://runap.parquesnacionales.gov.co/area-protegida/841</t>
  </si>
  <si>
    <t>Playas</t>
  </si>
  <si>
    <t>Reserva Forestal Protectora Regional Playas</t>
  </si>
  <si>
    <t>https://runap.parquesnacionales.gov.co/area-protegida/956</t>
  </si>
  <si>
    <t>Cañones de los rios Melcocho y Santo Domingo</t>
  </si>
  <si>
    <t>https://runap.parquesnacionales.gov.co/area-protegida/958</t>
  </si>
  <si>
    <t>Las Camelias</t>
  </si>
  <si>
    <t>Distrito Regional de Manejo Integrado Camelias</t>
  </si>
  <si>
    <t>https://runap.parquesnacionales.gov.co/area-protegida/965</t>
  </si>
  <si>
    <t>Cerros de San Nicolas</t>
  </si>
  <si>
    <t>Distrito Regional de Manejo Integrado Cerros de San Nicolas</t>
  </si>
  <si>
    <t>https://runap.parquesnacionales.gov.co/area-protegida/959</t>
  </si>
  <si>
    <t>Cuervos</t>
  </si>
  <si>
    <t>Distrito Regional de Manejo Integrado Cuervos</t>
  </si>
  <si>
    <t>https://runap.parquesnacionales.gov.co/area-protegida/961</t>
  </si>
  <si>
    <t>El Capiro</t>
  </si>
  <si>
    <t>Distrito Regional de Manejo Integrado El Capiro</t>
  </si>
  <si>
    <t>https://runap.parquesnacionales.gov.co/area-protegida/963</t>
  </si>
  <si>
    <t>La Tebaida</t>
  </si>
  <si>
    <t>Reserva Forestal Protectora Regional La Tebaida</t>
  </si>
  <si>
    <t>https://runap.parquesnacionales.gov.co/area-protegida/964</t>
  </si>
  <si>
    <t>San Miguel</t>
  </si>
  <si>
    <t>Distrito Regional de Manejo Integrado San Miguel</t>
  </si>
  <si>
    <t>https://runap.parquesnacionales.gov.co/area-protegida/967</t>
  </si>
  <si>
    <t>Yeguas</t>
  </si>
  <si>
    <t>Reserva Forestal Protectora Regional Yeguas</t>
  </si>
  <si>
    <t>https://runap.parquesnacionales.gov.co/area-protegida/969</t>
  </si>
  <si>
    <t>Sistema Viaho Guayabal</t>
  </si>
  <si>
    <t>https://runap.parquesnacionales.gov.co/area-protegida/968</t>
  </si>
  <si>
    <t>La Montana</t>
  </si>
  <si>
    <t>Reserva Forestal Protectora Regional La Montana</t>
  </si>
  <si>
    <t>https://runap.parquesnacionales.gov.co/area-protegida/839</t>
  </si>
  <si>
    <t>Embalse el Penol y Cuenca Alta del Rio Guatape</t>
  </si>
  <si>
    <t>https://runap.parquesnacionales.gov.co/area-protegida/683</t>
  </si>
  <si>
    <t>San Lorenzo</t>
  </si>
  <si>
    <t>Reserva Forestal Protectora Regional San Lorenzo</t>
  </si>
  <si>
    <t>https://runap.parquesnacionales.gov.co/area-protegida/685</t>
  </si>
  <si>
    <t>Punchina</t>
  </si>
  <si>
    <t>Reserva Forestal Protectora Regional Punchina</t>
  </si>
  <si>
    <t>https://runap.parquesnacionales.gov.co/area-protegida/684</t>
  </si>
  <si>
    <t>Cuchilla los Cedros</t>
  </si>
  <si>
    <t>Distrito Regional de Manejo Integrado Cuchilla los Cedros</t>
  </si>
  <si>
    <t>https://runap.parquesnacionales.gov.co/area-protegida/966</t>
  </si>
  <si>
    <t>Cuchillas de el Tigre, el Calon y la Osa</t>
  </si>
  <si>
    <t>https://runap.parquesnacionales.gov.co/area-protegida/960</t>
  </si>
  <si>
    <t>Corpouraba</t>
  </si>
  <si>
    <t>Distrito Regional de Manejo Integrado Serranía de Abibe</t>
  </si>
  <si>
    <t>https://runap.parquesnacionales.gov.co/area-protegida/1640</t>
  </si>
  <si>
    <t>Peque</t>
  </si>
  <si>
    <t>Distrito Regional de Conservación de suelo</t>
  </si>
  <si>
    <t>https://runap.parquesnacionales.gov.co/area-protegida/1639</t>
  </si>
  <si>
    <t>De los Humedales entre los rios León y Suriquí</t>
  </si>
  <si>
    <t>https://runap.parquesnacionales.gov.co/area-protegida/351</t>
  </si>
  <si>
    <t>Ensenada de Rionegro, los Bajos Aledaños, las Ciénagas de Marimonda y el Salado</t>
  </si>
  <si>
    <t>https://runap.parquesnacionales.gov.co/area-protegida/412</t>
  </si>
  <si>
    <t>Alto del Insor</t>
  </si>
  <si>
    <t>Distrito Regional de Manejo Integrado Alto del Insor</t>
  </si>
  <si>
    <t>https://runap.parquesnacionales.gov.co/area-protegida/349</t>
  </si>
  <si>
    <t>Paramillo - Antioquia</t>
  </si>
  <si>
    <t>Parque Nacional Natural Paramillo - Antioquia</t>
  </si>
  <si>
    <t>https://runap.parquesnacionales.gov.co/area-protegida/150</t>
  </si>
  <si>
    <t>Paramillo - Córdoba</t>
  </si>
  <si>
    <t>Parque Nacional Natural Paramillo - Córdoba</t>
  </si>
  <si>
    <t>Quitasol - La Holanda</t>
  </si>
  <si>
    <t>Distrito Regional de Manejo Integrado Quitasol - La Holanda</t>
  </si>
  <si>
    <t>https://runap.parquesnacionales.gov.co/area-protegida/1657</t>
  </si>
  <si>
    <t>Carauta</t>
  </si>
  <si>
    <t>Reserva Forestal Protector Nacional  Carauta</t>
  </si>
  <si>
    <t>https://runap.parquesnacionales.gov.co/area-protegida/555</t>
  </si>
  <si>
    <t>De Urrao</t>
  </si>
  <si>
    <t>Reserva Forestal Protector Nacional  de Urrao</t>
  </si>
  <si>
    <t>https://runap.parquesnacionales.gov.co/area-protegida/561</t>
  </si>
  <si>
    <t>Bosque Seco</t>
  </si>
  <si>
    <t>https://runap.parquesnacionales.gov.co/area-protegida/1804</t>
  </si>
  <si>
    <t>Río León - Antioquia</t>
  </si>
  <si>
    <t>Reserva Forestal Protector Nacional  Río León - Antioquia</t>
  </si>
  <si>
    <t>https://runap.parquesnacionales.gov.co/area-protegida/422</t>
  </si>
  <si>
    <t>Río León -Chocó</t>
  </si>
  <si>
    <t>Reserva Forestal Protector Nacional Río León -Chocó</t>
  </si>
  <si>
    <t xml:space="preserve">https://bit.ly/3CDGyRT
https://www.metropol.gov.co </t>
  </si>
  <si>
    <r>
      <rPr>
        <sz val="8"/>
        <rFont val="Poppins"/>
      </rPr>
      <t>Área de Recreación Urbana Humedal El Trianon - La
Heliodora</t>
    </r>
  </si>
  <si>
    <r>
      <rPr>
        <sz val="8"/>
        <rFont val="Poppins"/>
      </rPr>
      <t>Distrito Regional de Manejo Integrado de los Recursos
Naturales Renovables Cuchilla Jardín - Támesis.</t>
    </r>
  </si>
  <si>
    <r>
      <rPr>
        <sz val="8"/>
        <rFont val="Poppins"/>
      </rPr>
      <t>Distrito de Manejo Integrado de los Recursos Naturales el
Cañón del Río Alicante</t>
    </r>
  </si>
  <si>
    <r>
      <rPr>
        <sz val="8"/>
        <rFont val="Poppins"/>
      </rPr>
      <t>Distrito Regional de Manejo Integrado Cuchilla Cerro
Plateado Alto San Jose</t>
    </r>
  </si>
  <si>
    <r>
      <rPr>
        <sz val="8"/>
        <rFont val="Poppins"/>
      </rPr>
      <t>Distrito Regional de Manejo Integrado Divisoria Valle de
Aburra Rio Cauca</t>
    </r>
  </si>
  <si>
    <r>
      <rPr>
        <sz val="8"/>
        <rFont val="Poppins"/>
      </rPr>
      <t>Distrito Regional de Manejo Integrado Rios Barroso y San
Juan</t>
    </r>
  </si>
  <si>
    <r>
      <rPr>
        <sz val="8"/>
        <rFont val="Poppins"/>
      </rPr>
      <t>Distrito Regional de Manejo Integrado Cienagas El Sapo y
Hoyo Grande</t>
    </r>
  </si>
  <si>
    <r>
      <rPr>
        <sz val="8"/>
        <rFont val="Poppins"/>
      </rPr>
      <t>Distrito Regional de Manejo Integrado Ciénagas Corrales y
El Ocho</t>
    </r>
  </si>
  <si>
    <r>
      <rPr>
        <sz val="8"/>
        <rFont val="Poppins"/>
      </rPr>
      <t>Distrito Regional de Manejo Integrado Bosques, Marmoles y
Pantagoras</t>
    </r>
  </si>
  <si>
    <r>
      <rPr>
        <sz val="8"/>
        <rFont val="Poppins"/>
      </rPr>
      <t>Distrito Regional de Manejo Integrado Páramo de Vida
Maitama - Sonsón</t>
    </r>
  </si>
  <si>
    <r>
      <rPr>
        <sz val="8"/>
        <rFont val="Poppins"/>
      </rPr>
      <t>Reserva Forestal Protectora Regional Canones de los rios
Melcocho y Santo Domingo</t>
    </r>
  </si>
  <si>
    <r>
      <rPr>
        <sz val="8"/>
        <rFont val="Poppins"/>
      </rPr>
      <t>Distrito Regional de Manejo Integrado Sistema Viaho
Guayabal</t>
    </r>
  </si>
  <si>
    <r>
      <rPr>
        <sz val="8"/>
        <rFont val="Poppins"/>
      </rPr>
      <t>Distrito Regional de Manejo Integrado Embalse el Penol y
Cuenca Alta del Rio Guatape</t>
    </r>
  </si>
  <si>
    <r>
      <rPr>
        <sz val="8"/>
        <rFont val="Poppins"/>
      </rPr>
      <t>Reserva Forestal Protectora Regional Cuchillas de el Tigre,
el Calon y la Osa</t>
    </r>
  </si>
  <si>
    <r>
      <rPr>
        <sz val="8"/>
        <rFont val="Poppins"/>
      </rPr>
      <t>Distrito Regional de Conservación de Suelos del municipio
de Peque</t>
    </r>
  </si>
  <si>
    <r>
      <rPr>
        <sz val="8"/>
        <rFont val="Poppins"/>
      </rPr>
      <t>Parque Natural Regional de los Humedales entre los rios
León y Suriquí</t>
    </r>
  </si>
  <si>
    <r>
      <rPr>
        <sz val="8"/>
        <rFont val="Poppins"/>
      </rPr>
      <t>Distrito Regional de Manejo Integrado Ensenada de
Rionegro, los bajos aledaños, las cienagas de la Marimonda y El Salado</t>
    </r>
  </si>
  <si>
    <r>
      <rPr>
        <sz val="8"/>
        <rFont val="Poppins"/>
      </rPr>
      <t>Distrito Regional de Manejo Integrado Bosque Seco del
Occidente Antioqueño</t>
    </r>
  </si>
  <si>
    <t>980.1612.5</t>
  </si>
  <si>
    <t>Subtotal</t>
  </si>
  <si>
    <t>Reservas Naturales de la Sociedad Civil de Antioquia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</si>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</sst>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0"/>
      <color rgb="FF000000"/>
      <name val="Times New Roman"/>
      <charset val="204"/>
    </font>
    <font>
      <sz val="10"/>
      <color rgb="FF000000"/>
      <name val="Poppins"/>
    </font>
    <font>
      <b/>
      <sz val="8"/>
      <name val="Poppins"/>
    </font>
    <font>
      <sz val="8"/>
      <color rgb="FF000000"/>
      <name val="Poppins"/>
    </font>
    <font>
      <sz val="8"/>
      <name val="Poppins"/>
    </font>
    <font>
      <b/>
      <sz val="10"/>
      <color rgb="FF000000"/>
      <name val="Poppins"/>
    </font>
  </fonts>
  <fills count="8">
    <fill>
      <patternFill patternType="none"/>
    </fill>
    <fill>
      <patternFill patternType="gray125"/>
    </fill>
    <fill>
      <patternFill patternType="solid">
        <fgColor rgb="FFE2EFDA"/>
      </patternFill>
    </fill>
    <fill>
      <patternFill patternType="solid">
        <fgColor rgb="FFBFBFBF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 shrinkToFit="1"/>
    </xf>
    <xf numFmtId="1" fontId="3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 shrinkToFit="1"/>
    </xf>
    <xf numFmtId="2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 shrinkToFit="1"/>
    </xf>
    <xf numFmtId="4" fontId="3" fillId="0" borderId="0" xfId="0" applyNumberFormat="1" applyFont="1" applyFill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 shrinkToFi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4" fontId="3" fillId="4" borderId="8" xfId="0" applyNumberFormat="1" applyFont="1" applyFill="1" applyBorder="1" applyAlignment="1">
      <alignment horizontal="center" vertical="center" wrapText="1" shrinkToFit="1"/>
    </xf>
    <xf numFmtId="4" fontId="5" fillId="5" borderId="4" xfId="0" applyNumberFormat="1" applyFont="1" applyFill="1" applyBorder="1" applyAlignment="1">
      <alignment horizontal="center" vertical="center" wrapText="1"/>
    </xf>
    <xf numFmtId="4" fontId="1" fillId="6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164" fontId="1" fillId="7" borderId="4" xfId="0" applyNumberFormat="1" applyFont="1" applyFill="1" applyBorder="1" applyAlignment="1">
      <alignment horizontal="center" vertical="center" wrapText="1"/>
    </xf>
    <xf numFmtId="164" fontId="5" fillId="5" borderId="4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114301</xdr:colOff>
      <xdr:row>1</xdr:row>
      <xdr:rowOff>97406</xdr:rowOff>
    </xdr:from>
    <xdr:to>
      <xdr:col>4</xdr:col>
      <xdr:colOff>1219200</xdr:colOff>
      <xdr:row>1</xdr:row>
      <xdr:rowOff>1074917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143956D-86E8-4E1D-BB47-D2A9DDF9F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8941" y="295526"/>
          <a:ext cx="1104899" cy="977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metropol.gov.co/" TargetMode="External"/><Relationship Id="rId7" Type="http://schemas.openxmlformats.org/officeDocument/2006/relationships/hyperlink" Target="http://www.metropol.gov.co/" TargetMode="External"/><Relationship Id="rId2" Type="http://schemas.openxmlformats.org/officeDocument/2006/relationships/hyperlink" Target="http://www.metropol.gov.co/" TargetMode="External"/><Relationship Id="rId1" Type="http://schemas.openxmlformats.org/officeDocument/2006/relationships/hyperlink" Target="mailto:andrea.sanin@antioquia.gov.co" TargetMode="External"/><Relationship Id="rId6" Type="http://schemas.openxmlformats.org/officeDocument/2006/relationships/hyperlink" Target="http://www.metropol.gov.co/" TargetMode="External"/><Relationship Id="rId5" Type="http://schemas.openxmlformats.org/officeDocument/2006/relationships/hyperlink" Target="http://www.metropol.gov.co/" TargetMode="External"/><Relationship Id="rId4" Type="http://schemas.openxmlformats.org/officeDocument/2006/relationships/hyperlink" Target="http://www.metropol.gov.co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6"/>
  <sheetViews>
    <sheetView tabSelected="1" zoomScale="80" zoomScaleNormal="80" workbookViewId="0">
      <selection activeCell="F4" sqref="F4"/>
    </sheetView>
  </sheetViews>
  <sheetFormatPr baseColWidth="10" defaultColWidth="8.88671875" defaultRowHeight="15.6" x14ac:dyDescent="0.25"/>
  <cols>
    <col min="1" max="1" width="8.21875" style="12" customWidth="1"/>
    <col min="2" max="2" width="10.21875" style="12" customWidth="1"/>
    <col min="3" max="3" width="8.44140625" style="12" customWidth="1"/>
    <col min="4" max="4" width="14.44140625" style="12" customWidth="1"/>
    <col min="5" max="5" width="20.88671875" style="12" customWidth="1"/>
    <col min="6" max="6" width="30.88671875" style="12" customWidth="1"/>
    <col min="7" max="7" width="31.33203125" style="12" customWidth="1"/>
    <col min="8" max="8" width="41.5546875" style="12" customWidth="1"/>
    <col min="9" max="9" width="6" style="12" customWidth="1"/>
    <col min="10" max="10" width="42" style="12" customWidth="1"/>
    <col min="11" max="11" width="13.109375" style="12" customWidth="1"/>
    <col min="12" max="12" width="20.44140625" style="12" customWidth="1"/>
    <col min="13" max="13" width="2.44140625" style="12" customWidth="1"/>
    <col min="14" max="16384" width="8.88671875" style="12"/>
  </cols>
  <sheetData>
    <row r="1" spans="1:13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</row>
    <row r="2" spans="1:13" ht="94.8" customHeight="1" x14ac:dyDescent="0.25">
      <c r="A2" s="51" t="s">
        <v>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46.8" x14ac:dyDescent="0.25">
      <c r="A3" s="1" t="s">
        <v>11</v>
      </c>
      <c r="B3" s="1" t="s">
        <v>12</v>
      </c>
      <c r="C3" s="1" t="s">
        <v>13</v>
      </c>
      <c r="D3" s="53" t="s">
        <v>14</v>
      </c>
      <c r="E3" s="54"/>
      <c r="F3" s="1" t="s">
        <v>15</v>
      </c>
      <c r="G3" s="1" t="s">
        <v>16</v>
      </c>
      <c r="H3" s="1" t="s">
        <v>4</v>
      </c>
      <c r="I3" s="2"/>
      <c r="J3" s="1" t="s">
        <v>17</v>
      </c>
      <c r="K3" s="1" t="s">
        <v>18</v>
      </c>
      <c r="L3" s="1" t="s">
        <v>19</v>
      </c>
    </row>
    <row r="4" spans="1:13" ht="31.2" x14ac:dyDescent="0.25">
      <c r="A4" s="3">
        <v>1</v>
      </c>
      <c r="B4" s="3">
        <v>1</v>
      </c>
      <c r="C4" s="3">
        <v>2</v>
      </c>
      <c r="D4" s="48" t="s">
        <v>20</v>
      </c>
      <c r="E4" s="49"/>
      <c r="F4" s="4" t="s">
        <v>21</v>
      </c>
      <c r="G4" s="4" t="s">
        <v>22</v>
      </c>
      <c r="H4" s="4" t="s">
        <v>23</v>
      </c>
      <c r="I4" s="5"/>
      <c r="J4" s="4" t="s">
        <v>24</v>
      </c>
      <c r="K4" s="6">
        <v>13126.72</v>
      </c>
      <c r="L4" s="6">
        <v>131267215.65000001</v>
      </c>
    </row>
    <row r="5" spans="1:13" ht="31.2" x14ac:dyDescent="0.25">
      <c r="A5" s="7">
        <v>60</v>
      </c>
      <c r="B5" s="7">
        <v>60</v>
      </c>
      <c r="C5" s="7">
        <v>2</v>
      </c>
      <c r="D5" s="46" t="s">
        <v>25</v>
      </c>
      <c r="E5" s="47"/>
      <c r="F5" s="8" t="s">
        <v>21</v>
      </c>
      <c r="G5" s="8" t="s">
        <v>22</v>
      </c>
      <c r="H5" s="8" t="s">
        <v>26</v>
      </c>
      <c r="I5" s="9"/>
      <c r="J5" s="8" t="s">
        <v>24</v>
      </c>
      <c r="K5" s="10">
        <v>65068.21</v>
      </c>
      <c r="L5" s="10">
        <v>650682063.37</v>
      </c>
    </row>
    <row r="6" spans="1:13" ht="31.2" x14ac:dyDescent="0.25">
      <c r="A6" s="3">
        <v>2</v>
      </c>
      <c r="B6" s="3">
        <v>2</v>
      </c>
      <c r="C6" s="3">
        <v>9</v>
      </c>
      <c r="D6" s="48" t="s">
        <v>27</v>
      </c>
      <c r="E6" s="49"/>
      <c r="F6" s="4" t="s">
        <v>21</v>
      </c>
      <c r="G6" s="4" t="s">
        <v>22</v>
      </c>
      <c r="H6" s="4"/>
      <c r="I6" s="5"/>
      <c r="J6" s="4" t="s">
        <v>28</v>
      </c>
      <c r="K6" s="6">
        <v>28789.01</v>
      </c>
      <c r="L6" s="6">
        <v>287890113.81</v>
      </c>
    </row>
    <row r="7" spans="1:13" ht="31.2" x14ac:dyDescent="0.25">
      <c r="A7" s="3">
        <v>3</v>
      </c>
      <c r="B7" s="3">
        <v>3</v>
      </c>
      <c r="C7" s="3">
        <v>43</v>
      </c>
      <c r="D7" s="48" t="s">
        <v>29</v>
      </c>
      <c r="E7" s="49"/>
      <c r="F7" s="4" t="s">
        <v>30</v>
      </c>
      <c r="G7" s="4" t="s">
        <v>31</v>
      </c>
      <c r="H7" s="4" t="s">
        <v>32</v>
      </c>
      <c r="I7" s="5"/>
      <c r="J7" s="4" t="s">
        <v>187</v>
      </c>
      <c r="K7" s="11">
        <v>26.63</v>
      </c>
      <c r="L7" s="6">
        <v>266341.34999999998</v>
      </c>
    </row>
    <row r="8" spans="1:13" ht="31.2" x14ac:dyDescent="0.25">
      <c r="A8" s="3">
        <v>4</v>
      </c>
      <c r="B8" s="3">
        <v>4</v>
      </c>
      <c r="C8" s="3">
        <v>49</v>
      </c>
      <c r="D8" s="48" t="s">
        <v>33</v>
      </c>
      <c r="E8" s="49"/>
      <c r="F8" s="4" t="s">
        <v>30</v>
      </c>
      <c r="G8" s="4" t="s">
        <v>31</v>
      </c>
      <c r="H8" s="4" t="s">
        <v>34</v>
      </c>
      <c r="I8" s="5"/>
      <c r="J8" s="4" t="s">
        <v>187</v>
      </c>
      <c r="K8" s="11">
        <v>12.54</v>
      </c>
      <c r="L8" s="6">
        <v>125429.5</v>
      </c>
    </row>
    <row r="9" spans="1:13" ht="31.2" x14ac:dyDescent="0.25">
      <c r="A9" s="3">
        <v>5</v>
      </c>
      <c r="B9" s="3">
        <v>5</v>
      </c>
      <c r="C9" s="3">
        <v>48</v>
      </c>
      <c r="D9" s="48" t="s">
        <v>35</v>
      </c>
      <c r="E9" s="49"/>
      <c r="F9" s="4" t="s">
        <v>36</v>
      </c>
      <c r="G9" s="4" t="s">
        <v>31</v>
      </c>
      <c r="H9" s="5" t="s">
        <v>188</v>
      </c>
      <c r="I9" s="5"/>
      <c r="J9" s="4" t="s">
        <v>187</v>
      </c>
      <c r="K9" s="11">
        <v>24.4</v>
      </c>
      <c r="L9" s="6">
        <v>244013.14</v>
      </c>
    </row>
    <row r="10" spans="1:13" ht="31.2" x14ac:dyDescent="0.25">
      <c r="A10" s="3">
        <v>6</v>
      </c>
      <c r="B10" s="3">
        <v>6</v>
      </c>
      <c r="C10" s="3">
        <v>48</v>
      </c>
      <c r="D10" s="48" t="s">
        <v>37</v>
      </c>
      <c r="E10" s="49"/>
      <c r="F10" s="4" t="s">
        <v>36</v>
      </c>
      <c r="G10" s="4" t="s">
        <v>31</v>
      </c>
      <c r="H10" s="5" t="s">
        <v>188</v>
      </c>
      <c r="I10" s="5"/>
      <c r="J10" s="4" t="s">
        <v>187</v>
      </c>
      <c r="K10" s="11">
        <v>3.55</v>
      </c>
      <c r="L10" s="6">
        <v>35501.279999999999</v>
      </c>
    </row>
    <row r="11" spans="1:13" ht="31.2" x14ac:dyDescent="0.25">
      <c r="A11" s="3">
        <v>7</v>
      </c>
      <c r="B11" s="3">
        <v>7</v>
      </c>
      <c r="C11" s="3">
        <v>44</v>
      </c>
      <c r="D11" s="48" t="s">
        <v>38</v>
      </c>
      <c r="E11" s="49"/>
      <c r="F11" s="4" t="s">
        <v>30</v>
      </c>
      <c r="G11" s="4" t="s">
        <v>31</v>
      </c>
      <c r="H11" s="4" t="s">
        <v>39</v>
      </c>
      <c r="I11" s="5"/>
      <c r="J11" s="4" t="s">
        <v>187</v>
      </c>
      <c r="K11" s="11">
        <v>29.33</v>
      </c>
      <c r="L11" s="6">
        <v>293319.3</v>
      </c>
    </row>
    <row r="12" spans="1:13" ht="31.2" x14ac:dyDescent="0.25">
      <c r="A12" s="3">
        <v>8</v>
      </c>
      <c r="B12" s="3">
        <v>8</v>
      </c>
      <c r="C12" s="3">
        <v>45</v>
      </c>
      <c r="D12" s="48" t="s">
        <v>40</v>
      </c>
      <c r="E12" s="49"/>
      <c r="F12" s="4" t="s">
        <v>41</v>
      </c>
      <c r="G12" s="4" t="s">
        <v>31</v>
      </c>
      <c r="H12" s="4" t="s">
        <v>42</v>
      </c>
      <c r="I12" s="5"/>
      <c r="J12" s="4" t="s">
        <v>43</v>
      </c>
      <c r="K12" s="11">
        <v>103.26</v>
      </c>
      <c r="L12" s="6">
        <v>1032639.86</v>
      </c>
    </row>
    <row r="13" spans="1:13" ht="31.2" x14ac:dyDescent="0.25">
      <c r="A13" s="3">
        <v>9</v>
      </c>
      <c r="B13" s="3">
        <v>9</v>
      </c>
      <c r="C13" s="3">
        <v>46</v>
      </c>
      <c r="D13" s="48" t="s">
        <v>44</v>
      </c>
      <c r="E13" s="49"/>
      <c r="F13" s="4" t="s">
        <v>36</v>
      </c>
      <c r="G13" s="4" t="s">
        <v>31</v>
      </c>
      <c r="H13" s="4" t="s">
        <v>45</v>
      </c>
      <c r="I13" s="5"/>
      <c r="J13" s="4" t="s">
        <v>187</v>
      </c>
      <c r="K13" s="11">
        <v>14.23</v>
      </c>
      <c r="L13" s="6">
        <v>142332.95000000001</v>
      </c>
    </row>
    <row r="14" spans="1:13" ht="31.2" x14ac:dyDescent="0.25">
      <c r="A14" s="3">
        <v>10</v>
      </c>
      <c r="B14" s="3">
        <v>10</v>
      </c>
      <c r="C14" s="3">
        <v>56</v>
      </c>
      <c r="D14" s="48" t="s">
        <v>46</v>
      </c>
      <c r="E14" s="49"/>
      <c r="F14" s="4" t="s">
        <v>7</v>
      </c>
      <c r="G14" s="4" t="s">
        <v>47</v>
      </c>
      <c r="H14" s="5" t="s">
        <v>189</v>
      </c>
      <c r="I14" s="5"/>
      <c r="J14" s="4" t="s">
        <v>48</v>
      </c>
      <c r="K14" s="6">
        <v>28061.279999999999</v>
      </c>
      <c r="L14" s="6">
        <v>280612831.97000003</v>
      </c>
    </row>
    <row r="15" spans="1:13" ht="31.2" x14ac:dyDescent="0.25">
      <c r="A15" s="3">
        <v>11</v>
      </c>
      <c r="B15" s="3">
        <v>11</v>
      </c>
      <c r="C15" s="3">
        <v>57</v>
      </c>
      <c r="D15" s="48" t="s">
        <v>49</v>
      </c>
      <c r="E15" s="49"/>
      <c r="F15" s="4" t="s">
        <v>50</v>
      </c>
      <c r="G15" s="4" t="s">
        <v>47</v>
      </c>
      <c r="H15" s="4" t="s">
        <v>51</v>
      </c>
      <c r="I15" s="5"/>
      <c r="J15" s="4" t="s">
        <v>52</v>
      </c>
      <c r="K15" s="6">
        <v>30094.720000000001</v>
      </c>
      <c r="L15" s="6">
        <v>300947189.30000001</v>
      </c>
    </row>
    <row r="16" spans="1:13" ht="46.8" x14ac:dyDescent="0.25">
      <c r="A16" s="3">
        <v>12</v>
      </c>
      <c r="B16" s="3">
        <v>12</v>
      </c>
      <c r="C16" s="3">
        <v>21</v>
      </c>
      <c r="D16" s="48" t="s">
        <v>53</v>
      </c>
      <c r="E16" s="49"/>
      <c r="F16" s="4" t="s">
        <v>7</v>
      </c>
      <c r="G16" s="4" t="s">
        <v>47</v>
      </c>
      <c r="H16" s="5" t="s">
        <v>190</v>
      </c>
      <c r="I16" s="5"/>
      <c r="J16" s="4" t="s">
        <v>54</v>
      </c>
      <c r="K16" s="6">
        <v>6292.43</v>
      </c>
      <c r="L16" s="6">
        <v>62924274.140000001</v>
      </c>
    </row>
    <row r="17" spans="1:12" ht="46.8" x14ac:dyDescent="0.25">
      <c r="A17" s="3">
        <v>13</v>
      </c>
      <c r="B17" s="3">
        <v>13</v>
      </c>
      <c r="C17" s="3">
        <v>13</v>
      </c>
      <c r="D17" s="48" t="s">
        <v>55</v>
      </c>
      <c r="E17" s="49"/>
      <c r="F17" s="4" t="s">
        <v>7</v>
      </c>
      <c r="G17" s="4" t="s">
        <v>47</v>
      </c>
      <c r="H17" s="4" t="s">
        <v>56</v>
      </c>
      <c r="I17" s="5"/>
      <c r="J17" s="4" t="s">
        <v>57</v>
      </c>
      <c r="K17" s="6">
        <v>42590.93</v>
      </c>
      <c r="L17" s="6">
        <v>425909346.75999999</v>
      </c>
    </row>
    <row r="18" spans="1:12" ht="31.2" x14ac:dyDescent="0.25">
      <c r="A18" s="3">
        <v>14</v>
      </c>
      <c r="B18" s="3">
        <v>14</v>
      </c>
      <c r="C18" s="3">
        <v>58</v>
      </c>
      <c r="D18" s="48" t="s">
        <v>58</v>
      </c>
      <c r="E18" s="49"/>
      <c r="F18" s="4" t="s">
        <v>7</v>
      </c>
      <c r="G18" s="4" t="s">
        <v>47</v>
      </c>
      <c r="H18" s="5" t="s">
        <v>191</v>
      </c>
      <c r="I18" s="5"/>
      <c r="J18" s="4" t="s">
        <v>59</v>
      </c>
      <c r="K18" s="6">
        <v>8900.49</v>
      </c>
      <c r="L18" s="6">
        <v>89004913</v>
      </c>
    </row>
    <row r="19" spans="1:12" ht="31.2" x14ac:dyDescent="0.25">
      <c r="A19" s="3">
        <v>15</v>
      </c>
      <c r="B19" s="3">
        <v>15</v>
      </c>
      <c r="C19" s="3">
        <v>12</v>
      </c>
      <c r="D19" s="48" t="s">
        <v>60</v>
      </c>
      <c r="E19" s="49"/>
      <c r="F19" s="4" t="s">
        <v>61</v>
      </c>
      <c r="G19" s="4" t="s">
        <v>47</v>
      </c>
      <c r="H19" s="4" t="s">
        <v>62</v>
      </c>
      <c r="I19" s="5"/>
      <c r="J19" s="4" t="s">
        <v>63</v>
      </c>
      <c r="K19" s="6">
        <v>10086.44</v>
      </c>
      <c r="L19" s="6">
        <v>100864443.58</v>
      </c>
    </row>
    <row r="20" spans="1:12" ht="31.2" x14ac:dyDescent="0.25">
      <c r="A20" s="3">
        <v>16</v>
      </c>
      <c r="B20" s="3">
        <v>16</v>
      </c>
      <c r="C20" s="3">
        <v>51</v>
      </c>
      <c r="D20" s="48" t="s">
        <v>64</v>
      </c>
      <c r="E20" s="49"/>
      <c r="F20" s="4" t="s">
        <v>50</v>
      </c>
      <c r="G20" s="4" t="s">
        <v>47</v>
      </c>
      <c r="H20" s="4" t="s">
        <v>65</v>
      </c>
      <c r="I20" s="5"/>
      <c r="J20" s="4" t="s">
        <v>66</v>
      </c>
      <c r="K20" s="6">
        <v>1622.24</v>
      </c>
      <c r="L20" s="6">
        <v>16222423.109999999</v>
      </c>
    </row>
    <row r="21" spans="1:12" ht="31.2" x14ac:dyDescent="0.25">
      <c r="A21" s="3">
        <v>17</v>
      </c>
      <c r="B21" s="3">
        <v>17</v>
      </c>
      <c r="C21" s="3">
        <v>16</v>
      </c>
      <c r="D21" s="48" t="s">
        <v>67</v>
      </c>
      <c r="E21" s="49"/>
      <c r="F21" s="4" t="s">
        <v>7</v>
      </c>
      <c r="G21" s="4" t="s">
        <v>47</v>
      </c>
      <c r="H21" s="4" t="s">
        <v>68</v>
      </c>
      <c r="I21" s="5"/>
      <c r="J21" s="4" t="s">
        <v>69</v>
      </c>
      <c r="K21" s="6">
        <v>5200.6099999999997</v>
      </c>
      <c r="L21" s="6">
        <v>52006078.109999999</v>
      </c>
    </row>
    <row r="22" spans="1:12" ht="31.2" x14ac:dyDescent="0.25">
      <c r="A22" s="3">
        <v>18</v>
      </c>
      <c r="B22" s="3">
        <v>18</v>
      </c>
      <c r="C22" s="3">
        <v>19</v>
      </c>
      <c r="D22" s="48" t="s">
        <v>70</v>
      </c>
      <c r="E22" s="49"/>
      <c r="F22" s="4" t="s">
        <v>7</v>
      </c>
      <c r="G22" s="4" t="s">
        <v>47</v>
      </c>
      <c r="H22" s="4" t="s">
        <v>71</v>
      </c>
      <c r="I22" s="5"/>
      <c r="J22" s="4" t="s">
        <v>72</v>
      </c>
      <c r="K22" s="6">
        <v>32074.86</v>
      </c>
      <c r="L22" s="6">
        <v>320748601.95999998</v>
      </c>
    </row>
    <row r="23" spans="1:12" ht="31.2" x14ac:dyDescent="0.25">
      <c r="A23" s="3">
        <v>19</v>
      </c>
      <c r="B23" s="3">
        <v>19</v>
      </c>
      <c r="C23" s="3">
        <v>50</v>
      </c>
      <c r="D23" s="48" t="s">
        <v>73</v>
      </c>
      <c r="E23" s="49"/>
      <c r="F23" s="4" t="s">
        <v>7</v>
      </c>
      <c r="G23" s="4" t="s">
        <v>47</v>
      </c>
      <c r="H23" s="5" t="s">
        <v>192</v>
      </c>
      <c r="I23" s="5"/>
      <c r="J23" s="4" t="s">
        <v>74</v>
      </c>
      <c r="K23" s="6">
        <v>28075.51</v>
      </c>
      <c r="L23" s="6">
        <v>280755092.93000001</v>
      </c>
    </row>
    <row r="24" spans="1:12" ht="31.2" x14ac:dyDescent="0.25">
      <c r="A24" s="3">
        <v>20</v>
      </c>
      <c r="B24" s="3">
        <v>20</v>
      </c>
      <c r="C24" s="3">
        <v>55</v>
      </c>
      <c r="D24" s="48" t="s">
        <v>75</v>
      </c>
      <c r="E24" s="49"/>
      <c r="F24" s="4" t="s">
        <v>7</v>
      </c>
      <c r="G24" s="4" t="s">
        <v>47</v>
      </c>
      <c r="H24" s="4" t="s">
        <v>76</v>
      </c>
      <c r="I24" s="5"/>
      <c r="J24" s="4" t="s">
        <v>77</v>
      </c>
      <c r="K24" s="6">
        <v>4183.97</v>
      </c>
      <c r="L24" s="6">
        <v>41839692.75</v>
      </c>
    </row>
    <row r="25" spans="1:12" ht="31.2" x14ac:dyDescent="0.25">
      <c r="A25" s="3">
        <v>21</v>
      </c>
      <c r="B25" s="3">
        <v>21</v>
      </c>
      <c r="C25" s="3">
        <v>53</v>
      </c>
      <c r="D25" s="48" t="s">
        <v>78</v>
      </c>
      <c r="E25" s="49"/>
      <c r="F25" s="4" t="s">
        <v>50</v>
      </c>
      <c r="G25" s="4" t="s">
        <v>47</v>
      </c>
      <c r="H25" s="4" t="s">
        <v>79</v>
      </c>
      <c r="I25" s="5"/>
      <c r="J25" s="4" t="s">
        <v>80</v>
      </c>
      <c r="K25" s="11">
        <v>892.62</v>
      </c>
      <c r="L25" s="6">
        <v>8926193.1799999997</v>
      </c>
    </row>
    <row r="26" spans="1:12" ht="46.8" x14ac:dyDescent="0.25">
      <c r="A26" s="3">
        <v>22</v>
      </c>
      <c r="B26" s="3">
        <v>22</v>
      </c>
      <c r="C26" s="3">
        <v>54</v>
      </c>
      <c r="D26" s="48" t="s">
        <v>81</v>
      </c>
      <c r="E26" s="49"/>
      <c r="F26" s="4" t="s">
        <v>7</v>
      </c>
      <c r="G26" s="4" t="s">
        <v>47</v>
      </c>
      <c r="H26" s="5" t="s">
        <v>193</v>
      </c>
      <c r="I26" s="5"/>
      <c r="J26" s="4" t="s">
        <v>82</v>
      </c>
      <c r="K26" s="6">
        <v>3037.19</v>
      </c>
      <c r="L26" s="6">
        <v>30371916.530000001</v>
      </c>
    </row>
    <row r="27" spans="1:12" ht="46.8" x14ac:dyDescent="0.25">
      <c r="A27" s="3">
        <v>23</v>
      </c>
      <c r="B27" s="3">
        <v>23</v>
      </c>
      <c r="C27" s="3">
        <v>17</v>
      </c>
      <c r="D27" s="48" t="s">
        <v>83</v>
      </c>
      <c r="E27" s="49"/>
      <c r="F27" s="4" t="s">
        <v>7</v>
      </c>
      <c r="G27" s="4" t="s">
        <v>47</v>
      </c>
      <c r="H27" s="5" t="s">
        <v>194</v>
      </c>
      <c r="I27" s="5"/>
      <c r="J27" s="4" t="s">
        <v>84</v>
      </c>
      <c r="K27" s="6">
        <v>12227.2</v>
      </c>
      <c r="L27" s="6">
        <v>122272014.41</v>
      </c>
    </row>
    <row r="28" spans="1:12" ht="31.2" x14ac:dyDescent="0.25">
      <c r="A28" s="3">
        <v>24</v>
      </c>
      <c r="B28" s="3">
        <v>24</v>
      </c>
      <c r="C28" s="3">
        <v>15</v>
      </c>
      <c r="D28" s="48" t="s">
        <v>85</v>
      </c>
      <c r="E28" s="49"/>
      <c r="F28" s="4" t="s">
        <v>7</v>
      </c>
      <c r="G28" s="4" t="s">
        <v>47</v>
      </c>
      <c r="H28" s="4" t="s">
        <v>86</v>
      </c>
      <c r="I28" s="5"/>
      <c r="J28" s="4" t="s">
        <v>87</v>
      </c>
      <c r="K28" s="6">
        <v>23538.46</v>
      </c>
      <c r="L28" s="6">
        <v>235384595.30000001</v>
      </c>
    </row>
    <row r="29" spans="1:12" ht="31.2" x14ac:dyDescent="0.25">
      <c r="A29" s="3">
        <v>25</v>
      </c>
      <c r="B29" s="3">
        <v>25</v>
      </c>
      <c r="C29" s="3">
        <v>20</v>
      </c>
      <c r="D29" s="48" t="s">
        <v>88</v>
      </c>
      <c r="E29" s="49"/>
      <c r="F29" s="4" t="s">
        <v>7</v>
      </c>
      <c r="G29" s="4" t="s">
        <v>47</v>
      </c>
      <c r="H29" s="4" t="s">
        <v>89</v>
      </c>
      <c r="I29" s="5"/>
      <c r="J29" s="4" t="s">
        <v>90</v>
      </c>
      <c r="K29" s="6">
        <v>6764.95</v>
      </c>
      <c r="L29" s="6">
        <v>67649484.180000007</v>
      </c>
    </row>
    <row r="30" spans="1:12" ht="31.2" x14ac:dyDescent="0.25">
      <c r="A30" s="3">
        <v>26</v>
      </c>
      <c r="B30" s="3">
        <v>26</v>
      </c>
      <c r="C30" s="3">
        <v>42</v>
      </c>
      <c r="D30" s="48" t="s">
        <v>91</v>
      </c>
      <c r="E30" s="49"/>
      <c r="F30" s="4" t="s">
        <v>92</v>
      </c>
      <c r="G30" s="4" t="s">
        <v>93</v>
      </c>
      <c r="H30" s="4" t="s">
        <v>94</v>
      </c>
      <c r="I30" s="5"/>
      <c r="J30" s="4" t="s">
        <v>95</v>
      </c>
      <c r="K30" s="6">
        <v>8817.2000000000007</v>
      </c>
      <c r="L30" s="6">
        <v>88171972.989999995</v>
      </c>
    </row>
    <row r="31" spans="1:12" ht="46.8" x14ac:dyDescent="0.25">
      <c r="A31" s="3">
        <v>27</v>
      </c>
      <c r="B31" s="3">
        <v>27</v>
      </c>
      <c r="C31" s="3">
        <v>18</v>
      </c>
      <c r="D31" s="48" t="s">
        <v>96</v>
      </c>
      <c r="E31" s="49"/>
      <c r="F31" s="4" t="s">
        <v>7</v>
      </c>
      <c r="G31" s="4" t="s">
        <v>47</v>
      </c>
      <c r="H31" s="5" t="s">
        <v>195</v>
      </c>
      <c r="I31" s="5"/>
      <c r="J31" s="4" t="s">
        <v>97</v>
      </c>
      <c r="K31" s="6">
        <v>12865.32</v>
      </c>
      <c r="L31" s="6">
        <v>128653184.16</v>
      </c>
    </row>
    <row r="32" spans="1:12" ht="46.8" x14ac:dyDescent="0.25">
      <c r="A32" s="3">
        <v>28</v>
      </c>
      <c r="B32" s="3">
        <v>28</v>
      </c>
      <c r="C32" s="3">
        <v>35</v>
      </c>
      <c r="D32" s="48" t="s">
        <v>98</v>
      </c>
      <c r="E32" s="49"/>
      <c r="F32" s="4" t="s">
        <v>7</v>
      </c>
      <c r="G32" s="4" t="s">
        <v>99</v>
      </c>
      <c r="H32" s="5" t="s">
        <v>196</v>
      </c>
      <c r="I32" s="5"/>
      <c r="J32" s="4" t="s">
        <v>100</v>
      </c>
      <c r="K32" s="6">
        <v>15905.87</v>
      </c>
      <c r="L32" s="6">
        <v>159058701.83000001</v>
      </c>
    </row>
    <row r="33" spans="1:12" ht="31.2" x14ac:dyDescent="0.25">
      <c r="A33" s="3">
        <v>29</v>
      </c>
      <c r="B33" s="3">
        <v>29</v>
      </c>
      <c r="C33" s="3">
        <v>36</v>
      </c>
      <c r="D33" s="48" t="s">
        <v>101</v>
      </c>
      <c r="E33" s="49"/>
      <c r="F33" s="4" t="s">
        <v>7</v>
      </c>
      <c r="G33" s="4" t="s">
        <v>99</v>
      </c>
      <c r="H33" s="5" t="s">
        <v>197</v>
      </c>
      <c r="I33" s="5"/>
      <c r="J33" s="4" t="s">
        <v>102</v>
      </c>
      <c r="K33" s="6">
        <v>40646.959999999999</v>
      </c>
      <c r="L33" s="6">
        <v>406469643.67000002</v>
      </c>
    </row>
    <row r="34" spans="1:12" ht="31.2" x14ac:dyDescent="0.25">
      <c r="A34" s="3">
        <v>30</v>
      </c>
      <c r="B34" s="3">
        <v>30</v>
      </c>
      <c r="C34" s="3">
        <v>27</v>
      </c>
      <c r="D34" s="48" t="s">
        <v>103</v>
      </c>
      <c r="E34" s="49"/>
      <c r="F34" s="4" t="s">
        <v>7</v>
      </c>
      <c r="G34" s="4" t="s">
        <v>99</v>
      </c>
      <c r="H34" s="4" t="s">
        <v>104</v>
      </c>
      <c r="I34" s="5"/>
      <c r="J34" s="4" t="s">
        <v>105</v>
      </c>
      <c r="K34" s="6">
        <v>1184.97</v>
      </c>
      <c r="L34" s="6">
        <v>11849685.390000001</v>
      </c>
    </row>
    <row r="35" spans="1:12" ht="31.2" x14ac:dyDescent="0.25">
      <c r="A35" s="3">
        <v>31</v>
      </c>
      <c r="B35" s="3">
        <v>31</v>
      </c>
      <c r="C35" s="3">
        <v>41</v>
      </c>
      <c r="D35" s="48" t="s">
        <v>106</v>
      </c>
      <c r="E35" s="49"/>
      <c r="F35" s="4" t="s">
        <v>7</v>
      </c>
      <c r="G35" s="4" t="s">
        <v>99</v>
      </c>
      <c r="H35" s="4" t="s">
        <v>107</v>
      </c>
      <c r="I35" s="5"/>
      <c r="J35" s="4" t="s">
        <v>108</v>
      </c>
      <c r="K35" s="11">
        <v>63.21</v>
      </c>
      <c r="L35" s="6">
        <v>632087.68999999994</v>
      </c>
    </row>
    <row r="36" spans="1:12" ht="31.2" x14ac:dyDescent="0.25">
      <c r="A36" s="3">
        <v>32</v>
      </c>
      <c r="B36" s="3">
        <v>32</v>
      </c>
      <c r="C36" s="3">
        <v>24</v>
      </c>
      <c r="D36" s="48" t="s">
        <v>109</v>
      </c>
      <c r="E36" s="49"/>
      <c r="F36" s="4" t="s">
        <v>50</v>
      </c>
      <c r="G36" s="4" t="s">
        <v>99</v>
      </c>
      <c r="H36" s="4" t="s">
        <v>110</v>
      </c>
      <c r="I36" s="5"/>
      <c r="J36" s="4" t="s">
        <v>111</v>
      </c>
      <c r="K36" s="6">
        <v>6244.9</v>
      </c>
      <c r="L36" s="6">
        <v>62449002.909999996</v>
      </c>
    </row>
    <row r="37" spans="1:12" ht="46.8" x14ac:dyDescent="0.25">
      <c r="A37" s="3">
        <v>33</v>
      </c>
      <c r="B37" s="3">
        <v>33</v>
      </c>
      <c r="C37" s="3">
        <v>33</v>
      </c>
      <c r="D37" s="48" t="s">
        <v>112</v>
      </c>
      <c r="E37" s="49"/>
      <c r="F37" s="4" t="s">
        <v>50</v>
      </c>
      <c r="G37" s="4" t="s">
        <v>99</v>
      </c>
      <c r="H37" s="5" t="s">
        <v>198</v>
      </c>
      <c r="I37" s="5"/>
      <c r="J37" s="4" t="s">
        <v>113</v>
      </c>
      <c r="K37" s="6">
        <v>26592.73</v>
      </c>
      <c r="L37" s="6">
        <v>265927332.71000001</v>
      </c>
    </row>
    <row r="38" spans="1:12" ht="31.2" x14ac:dyDescent="0.25">
      <c r="A38" s="3">
        <v>34</v>
      </c>
      <c r="B38" s="3">
        <v>34</v>
      </c>
      <c r="C38" s="3">
        <v>29</v>
      </c>
      <c r="D38" s="48" t="s">
        <v>114</v>
      </c>
      <c r="E38" s="49"/>
      <c r="F38" s="4" t="s">
        <v>7</v>
      </c>
      <c r="G38" s="4" t="s">
        <v>99</v>
      </c>
      <c r="H38" s="4" t="s">
        <v>115</v>
      </c>
      <c r="I38" s="5"/>
      <c r="J38" s="4" t="s">
        <v>116</v>
      </c>
      <c r="K38" s="6">
        <v>12590.48</v>
      </c>
      <c r="L38" s="6">
        <v>125904811.31</v>
      </c>
    </row>
    <row r="39" spans="1:12" ht="31.2" x14ac:dyDescent="0.25">
      <c r="A39" s="3">
        <v>35</v>
      </c>
      <c r="B39" s="3">
        <v>35</v>
      </c>
      <c r="C39" s="3">
        <v>39</v>
      </c>
      <c r="D39" s="48" t="s">
        <v>117</v>
      </c>
      <c r="E39" s="49"/>
      <c r="F39" s="4" t="s">
        <v>7</v>
      </c>
      <c r="G39" s="4" t="s">
        <v>99</v>
      </c>
      <c r="H39" s="4" t="s">
        <v>118</v>
      </c>
      <c r="I39" s="5"/>
      <c r="J39" s="4" t="s">
        <v>119</v>
      </c>
      <c r="K39" s="6">
        <v>6431.59</v>
      </c>
      <c r="L39" s="6">
        <v>64315940.420000002</v>
      </c>
    </row>
    <row r="40" spans="1:12" ht="31.2" x14ac:dyDescent="0.25">
      <c r="A40" s="3">
        <v>36</v>
      </c>
      <c r="B40" s="3">
        <v>36</v>
      </c>
      <c r="C40" s="3">
        <v>26</v>
      </c>
      <c r="D40" s="48" t="s">
        <v>120</v>
      </c>
      <c r="E40" s="49"/>
      <c r="F40" s="4" t="s">
        <v>7</v>
      </c>
      <c r="G40" s="4" t="s">
        <v>99</v>
      </c>
      <c r="H40" s="4" t="s">
        <v>121</v>
      </c>
      <c r="I40" s="5"/>
      <c r="J40" s="4" t="s">
        <v>122</v>
      </c>
      <c r="K40" s="11">
        <v>508.74</v>
      </c>
      <c r="L40" s="6">
        <v>5087434.54</v>
      </c>
    </row>
    <row r="41" spans="1:12" ht="31.2" x14ac:dyDescent="0.25">
      <c r="A41" s="3">
        <v>37</v>
      </c>
      <c r="B41" s="3">
        <v>37</v>
      </c>
      <c r="C41" s="3">
        <v>40</v>
      </c>
      <c r="D41" s="48" t="s">
        <v>123</v>
      </c>
      <c r="E41" s="49"/>
      <c r="F41" s="4" t="s">
        <v>7</v>
      </c>
      <c r="G41" s="4" t="s">
        <v>99</v>
      </c>
      <c r="H41" s="4" t="s">
        <v>124</v>
      </c>
      <c r="I41" s="5"/>
      <c r="J41" s="4" t="s">
        <v>125</v>
      </c>
      <c r="K41" s="11">
        <v>466.9</v>
      </c>
      <c r="L41" s="6">
        <v>4669003.16</v>
      </c>
    </row>
    <row r="42" spans="1:12" ht="31.2" x14ac:dyDescent="0.25">
      <c r="A42" s="3">
        <v>38</v>
      </c>
      <c r="B42" s="3">
        <v>38</v>
      </c>
      <c r="C42" s="3">
        <v>30</v>
      </c>
      <c r="D42" s="48" t="s">
        <v>126</v>
      </c>
      <c r="E42" s="49"/>
      <c r="F42" s="4" t="s">
        <v>50</v>
      </c>
      <c r="G42" s="4" t="s">
        <v>99</v>
      </c>
      <c r="H42" s="4" t="s">
        <v>127</v>
      </c>
      <c r="I42" s="5"/>
      <c r="J42" s="4" t="s">
        <v>128</v>
      </c>
      <c r="K42" s="6">
        <v>7415.39</v>
      </c>
      <c r="L42" s="6">
        <v>74153918.170000002</v>
      </c>
    </row>
    <row r="43" spans="1:12" ht="31.2" x14ac:dyDescent="0.25">
      <c r="A43" s="3">
        <v>39</v>
      </c>
      <c r="B43" s="3">
        <v>39</v>
      </c>
      <c r="C43" s="3">
        <v>52</v>
      </c>
      <c r="D43" s="48" t="s">
        <v>129</v>
      </c>
      <c r="E43" s="49"/>
      <c r="F43" s="4" t="s">
        <v>7</v>
      </c>
      <c r="G43" s="4" t="s">
        <v>99</v>
      </c>
      <c r="H43" s="4" t="s">
        <v>130</v>
      </c>
      <c r="I43" s="5"/>
      <c r="J43" s="4" t="s">
        <v>131</v>
      </c>
      <c r="K43" s="6">
        <v>8330.2199999999993</v>
      </c>
      <c r="L43" s="6">
        <v>83302185.489999995</v>
      </c>
    </row>
    <row r="44" spans="1:12" ht="31.2" x14ac:dyDescent="0.25">
      <c r="A44" s="3">
        <v>40</v>
      </c>
      <c r="B44" s="3">
        <v>40</v>
      </c>
      <c r="C44" s="3">
        <v>38</v>
      </c>
      <c r="D44" s="48" t="s">
        <v>132</v>
      </c>
      <c r="E44" s="49"/>
      <c r="F44" s="4" t="s">
        <v>50</v>
      </c>
      <c r="G44" s="4" t="s">
        <v>99</v>
      </c>
      <c r="H44" s="4" t="s">
        <v>133</v>
      </c>
      <c r="I44" s="5"/>
      <c r="J44" s="4" t="s">
        <v>134</v>
      </c>
      <c r="K44" s="6">
        <v>1347.16</v>
      </c>
      <c r="L44" s="6">
        <v>13471630.6</v>
      </c>
    </row>
    <row r="45" spans="1:12" ht="31.2" x14ac:dyDescent="0.25">
      <c r="A45" s="3">
        <v>41</v>
      </c>
      <c r="B45" s="3">
        <v>41</v>
      </c>
      <c r="C45" s="3">
        <v>32</v>
      </c>
      <c r="D45" s="48" t="s">
        <v>135</v>
      </c>
      <c r="E45" s="49"/>
      <c r="F45" s="4" t="s">
        <v>7</v>
      </c>
      <c r="G45" s="4" t="s">
        <v>99</v>
      </c>
      <c r="H45" s="5" t="s">
        <v>199</v>
      </c>
      <c r="I45" s="5"/>
      <c r="J45" s="4" t="s">
        <v>136</v>
      </c>
      <c r="K45" s="6">
        <v>5404.57</v>
      </c>
      <c r="L45" s="6">
        <v>54045695.780000001</v>
      </c>
    </row>
    <row r="46" spans="1:12" ht="31.2" x14ac:dyDescent="0.25">
      <c r="A46" s="3">
        <v>42</v>
      </c>
      <c r="B46" s="3">
        <v>42</v>
      </c>
      <c r="C46" s="3">
        <v>22</v>
      </c>
      <c r="D46" s="48" t="s">
        <v>137</v>
      </c>
      <c r="E46" s="49"/>
      <c r="F46" s="4" t="s">
        <v>50</v>
      </c>
      <c r="G46" s="4" t="s">
        <v>99</v>
      </c>
      <c r="H46" s="4" t="s">
        <v>138</v>
      </c>
      <c r="I46" s="5"/>
      <c r="J46" s="4" t="s">
        <v>139</v>
      </c>
      <c r="K46" s="6">
        <v>1907.04</v>
      </c>
      <c r="L46" s="6">
        <v>19070395.199999999</v>
      </c>
    </row>
    <row r="47" spans="1:12" ht="46.8" x14ac:dyDescent="0.25">
      <c r="A47" s="3">
        <v>43</v>
      </c>
      <c r="B47" s="3">
        <v>43</v>
      </c>
      <c r="C47" s="3">
        <v>28</v>
      </c>
      <c r="D47" s="48" t="s">
        <v>140</v>
      </c>
      <c r="E47" s="49"/>
      <c r="F47" s="4" t="s">
        <v>7</v>
      </c>
      <c r="G47" s="4" t="s">
        <v>99</v>
      </c>
      <c r="H47" s="5" t="s">
        <v>200</v>
      </c>
      <c r="I47" s="5"/>
      <c r="J47" s="4" t="s">
        <v>141</v>
      </c>
      <c r="K47" s="6">
        <v>18457.939999999999</v>
      </c>
      <c r="L47" s="6">
        <v>184579437.94</v>
      </c>
    </row>
    <row r="48" spans="1:12" ht="31.2" x14ac:dyDescent="0.25">
      <c r="A48" s="3">
        <v>44</v>
      </c>
      <c r="B48" s="3">
        <v>44</v>
      </c>
      <c r="C48" s="3">
        <v>25</v>
      </c>
      <c r="D48" s="48" t="s">
        <v>142</v>
      </c>
      <c r="E48" s="49"/>
      <c r="F48" s="4" t="s">
        <v>50</v>
      </c>
      <c r="G48" s="4" t="s">
        <v>99</v>
      </c>
      <c r="H48" s="4" t="s">
        <v>143</v>
      </c>
      <c r="I48" s="5"/>
      <c r="J48" s="4" t="s">
        <v>144</v>
      </c>
      <c r="K48" s="6">
        <v>5114.1499999999996</v>
      </c>
      <c r="L48" s="6">
        <v>51141495.82</v>
      </c>
    </row>
    <row r="49" spans="1:12" ht="31.2" x14ac:dyDescent="0.25">
      <c r="A49" s="3">
        <v>45</v>
      </c>
      <c r="B49" s="3">
        <v>45</v>
      </c>
      <c r="C49" s="3">
        <v>23</v>
      </c>
      <c r="D49" s="48" t="s">
        <v>145</v>
      </c>
      <c r="E49" s="49"/>
      <c r="F49" s="4" t="s">
        <v>50</v>
      </c>
      <c r="G49" s="4" t="s">
        <v>99</v>
      </c>
      <c r="H49" s="4" t="s">
        <v>146</v>
      </c>
      <c r="I49" s="5"/>
      <c r="J49" s="4" t="s">
        <v>147</v>
      </c>
      <c r="K49" s="6">
        <v>4308.68</v>
      </c>
      <c r="L49" s="6">
        <v>43086823.990000002</v>
      </c>
    </row>
    <row r="50" spans="1:12" ht="31.2" x14ac:dyDescent="0.25">
      <c r="A50" s="3">
        <v>46</v>
      </c>
      <c r="B50" s="3">
        <v>46</v>
      </c>
      <c r="C50" s="3">
        <v>31</v>
      </c>
      <c r="D50" s="48" t="s">
        <v>148</v>
      </c>
      <c r="E50" s="49"/>
      <c r="F50" s="4" t="s">
        <v>7</v>
      </c>
      <c r="G50" s="4" t="s">
        <v>99</v>
      </c>
      <c r="H50" s="4" t="s">
        <v>149</v>
      </c>
      <c r="I50" s="5"/>
      <c r="J50" s="4" t="s">
        <v>150</v>
      </c>
      <c r="K50" s="6">
        <v>1612.49</v>
      </c>
      <c r="L50" s="6">
        <v>16124895.93</v>
      </c>
    </row>
    <row r="51" spans="1:12" ht="46.8" x14ac:dyDescent="0.25">
      <c r="A51" s="3">
        <v>47</v>
      </c>
      <c r="B51" s="3">
        <v>47</v>
      </c>
      <c r="C51" s="3">
        <v>34</v>
      </c>
      <c r="D51" s="48" t="s">
        <v>151</v>
      </c>
      <c r="E51" s="49"/>
      <c r="F51" s="4" t="s">
        <v>50</v>
      </c>
      <c r="G51" s="4" t="s">
        <v>99</v>
      </c>
      <c r="H51" s="5" t="s">
        <v>201</v>
      </c>
      <c r="I51" s="5"/>
      <c r="J51" s="4" t="s">
        <v>152</v>
      </c>
      <c r="K51" s="6">
        <v>30942.17</v>
      </c>
      <c r="L51" s="6">
        <v>309421656.32999998</v>
      </c>
    </row>
    <row r="52" spans="1:12" ht="31.2" x14ac:dyDescent="0.25">
      <c r="A52" s="3">
        <v>48</v>
      </c>
      <c r="B52" s="3">
        <v>48</v>
      </c>
      <c r="C52" s="3">
        <v>4</v>
      </c>
      <c r="D52" s="48" t="s">
        <v>6</v>
      </c>
      <c r="E52" s="49"/>
      <c r="F52" s="4" t="s">
        <v>7</v>
      </c>
      <c r="G52" s="4" t="s">
        <v>153</v>
      </c>
      <c r="H52" s="4" t="s">
        <v>154</v>
      </c>
      <c r="I52" s="5"/>
      <c r="J52" s="4" t="s">
        <v>155</v>
      </c>
      <c r="K52" s="6">
        <v>41663.26</v>
      </c>
      <c r="L52" s="6">
        <v>416632597.82999998</v>
      </c>
    </row>
    <row r="53" spans="1:12" ht="46.8" x14ac:dyDescent="0.25">
      <c r="A53" s="3">
        <v>49</v>
      </c>
      <c r="B53" s="3">
        <v>49</v>
      </c>
      <c r="C53" s="3">
        <v>7</v>
      </c>
      <c r="D53" s="48" t="s">
        <v>156</v>
      </c>
      <c r="E53" s="49"/>
      <c r="F53" s="4" t="s">
        <v>157</v>
      </c>
      <c r="G53" s="4" t="s">
        <v>153</v>
      </c>
      <c r="H53" s="5" t="s">
        <v>202</v>
      </c>
      <c r="I53" s="5"/>
      <c r="J53" s="4" t="s">
        <v>158</v>
      </c>
      <c r="K53" s="6">
        <v>20438.900000000001</v>
      </c>
      <c r="L53" s="6">
        <v>204389039.56</v>
      </c>
    </row>
    <row r="54" spans="1:12" ht="46.8" x14ac:dyDescent="0.25">
      <c r="A54" s="3">
        <v>50</v>
      </c>
      <c r="B54" s="3">
        <v>50</v>
      </c>
      <c r="C54" s="3">
        <v>3</v>
      </c>
      <c r="D54" s="48" t="s">
        <v>159</v>
      </c>
      <c r="E54" s="49"/>
      <c r="F54" s="4" t="s">
        <v>61</v>
      </c>
      <c r="G54" s="4" t="s">
        <v>153</v>
      </c>
      <c r="H54" s="5" t="s">
        <v>203</v>
      </c>
      <c r="I54" s="5"/>
      <c r="J54" s="4" t="s">
        <v>160</v>
      </c>
      <c r="K54" s="6">
        <v>5298.4</v>
      </c>
      <c r="L54" s="6">
        <v>52984046.850000001</v>
      </c>
    </row>
    <row r="55" spans="1:12" ht="46.8" x14ac:dyDescent="0.25">
      <c r="A55" s="3">
        <v>51</v>
      </c>
      <c r="B55" s="3">
        <v>51</v>
      </c>
      <c r="C55" s="3">
        <v>1</v>
      </c>
      <c r="D55" s="48" t="s">
        <v>161</v>
      </c>
      <c r="E55" s="49"/>
      <c r="F55" s="4" t="s">
        <v>7</v>
      </c>
      <c r="G55" s="4" t="s">
        <v>153</v>
      </c>
      <c r="H55" s="5" t="s">
        <v>204</v>
      </c>
      <c r="I55" s="5"/>
      <c r="J55" s="4" t="s">
        <v>162</v>
      </c>
      <c r="K55" s="6">
        <v>30827.97</v>
      </c>
      <c r="L55" s="6">
        <v>308279680.82999998</v>
      </c>
    </row>
    <row r="56" spans="1:12" ht="31.2" x14ac:dyDescent="0.25">
      <c r="A56" s="3">
        <v>52</v>
      </c>
      <c r="B56" s="3">
        <v>52</v>
      </c>
      <c r="C56" s="3">
        <v>11</v>
      </c>
      <c r="D56" s="48" t="s">
        <v>163</v>
      </c>
      <c r="E56" s="49"/>
      <c r="F56" s="4" t="s">
        <v>7</v>
      </c>
      <c r="G56" s="4" t="s">
        <v>153</v>
      </c>
      <c r="H56" s="4" t="s">
        <v>164</v>
      </c>
      <c r="I56" s="5"/>
      <c r="J56" s="4" t="s">
        <v>165</v>
      </c>
      <c r="K56" s="6">
        <v>6899.86</v>
      </c>
      <c r="L56" s="6">
        <v>68998648.890000001</v>
      </c>
    </row>
    <row r="57" spans="1:12" ht="31.2" x14ac:dyDescent="0.25">
      <c r="A57" s="3">
        <v>53</v>
      </c>
      <c r="B57" s="3">
        <v>53</v>
      </c>
      <c r="C57" s="3">
        <v>6</v>
      </c>
      <c r="D57" s="48" t="s">
        <v>166</v>
      </c>
      <c r="E57" s="49"/>
      <c r="F57" s="4" t="s">
        <v>21</v>
      </c>
      <c r="G57" s="4" t="s">
        <v>22</v>
      </c>
      <c r="H57" s="4" t="s">
        <v>167</v>
      </c>
      <c r="I57" s="5"/>
      <c r="J57" s="4" t="s">
        <v>168</v>
      </c>
      <c r="K57" s="6">
        <v>136546.76</v>
      </c>
      <c r="L57" s="6">
        <v>1365467623.6800001</v>
      </c>
    </row>
    <row r="58" spans="1:12" ht="31.2" x14ac:dyDescent="0.25">
      <c r="A58" s="7">
        <v>61</v>
      </c>
      <c r="B58" s="7">
        <v>61</v>
      </c>
      <c r="C58" s="7">
        <v>6</v>
      </c>
      <c r="D58" s="46" t="s">
        <v>169</v>
      </c>
      <c r="E58" s="47"/>
      <c r="F58" s="8" t="s">
        <v>21</v>
      </c>
      <c r="G58" s="8" t="s">
        <v>22</v>
      </c>
      <c r="H58" s="8" t="s">
        <v>170</v>
      </c>
      <c r="I58" s="9"/>
      <c r="J58" s="8" t="s">
        <v>168</v>
      </c>
      <c r="K58" s="10">
        <v>367961.79</v>
      </c>
      <c r="L58" s="10">
        <v>3679617851.4499998</v>
      </c>
    </row>
    <row r="59" spans="1:12" ht="31.2" x14ac:dyDescent="0.25">
      <c r="A59" s="3">
        <v>54</v>
      </c>
      <c r="B59" s="3">
        <v>54</v>
      </c>
      <c r="C59" s="3">
        <v>47</v>
      </c>
      <c r="D59" s="48" t="s">
        <v>171</v>
      </c>
      <c r="E59" s="49"/>
      <c r="F59" s="4" t="s">
        <v>7</v>
      </c>
      <c r="G59" s="4" t="s">
        <v>47</v>
      </c>
      <c r="H59" s="4" t="s">
        <v>172</v>
      </c>
      <c r="I59" s="5"/>
      <c r="J59" s="4" t="s">
        <v>173</v>
      </c>
      <c r="K59" s="6">
        <v>6888</v>
      </c>
      <c r="L59" s="6">
        <v>68879983.359999999</v>
      </c>
    </row>
    <row r="60" spans="1:12" ht="31.2" x14ac:dyDescent="0.25">
      <c r="A60" s="3">
        <v>55</v>
      </c>
      <c r="B60" s="3">
        <v>55</v>
      </c>
      <c r="C60" s="3">
        <v>8</v>
      </c>
      <c r="D60" s="48" t="s">
        <v>174</v>
      </c>
      <c r="E60" s="49"/>
      <c r="F60" s="4" t="s">
        <v>92</v>
      </c>
      <c r="G60" s="4" t="s">
        <v>153</v>
      </c>
      <c r="H60" s="4" t="s">
        <v>175</v>
      </c>
      <c r="I60" s="5"/>
      <c r="J60" s="4" t="s">
        <v>176</v>
      </c>
      <c r="K60" s="6">
        <v>27548.79</v>
      </c>
      <c r="L60" s="6">
        <v>275487930.54000002</v>
      </c>
    </row>
    <row r="61" spans="1:12" ht="31.2" x14ac:dyDescent="0.25">
      <c r="A61" s="3">
        <v>56</v>
      </c>
      <c r="B61" s="3">
        <v>56</v>
      </c>
      <c r="C61" s="3">
        <v>10</v>
      </c>
      <c r="D61" s="48" t="s">
        <v>177</v>
      </c>
      <c r="E61" s="49"/>
      <c r="F61" s="4" t="s">
        <v>92</v>
      </c>
      <c r="G61" s="4" t="s">
        <v>153</v>
      </c>
      <c r="H61" s="4" t="s">
        <v>178</v>
      </c>
      <c r="I61" s="5"/>
      <c r="J61" s="4" t="s">
        <v>179</v>
      </c>
      <c r="K61" s="6">
        <v>29901.77</v>
      </c>
      <c r="L61" s="6">
        <v>299017700.61000001</v>
      </c>
    </row>
    <row r="62" spans="1:12" ht="31.2" x14ac:dyDescent="0.25">
      <c r="A62" s="3">
        <v>57</v>
      </c>
      <c r="B62" s="3">
        <v>57</v>
      </c>
      <c r="C62" s="3">
        <v>59</v>
      </c>
      <c r="D62" s="48" t="s">
        <v>180</v>
      </c>
      <c r="E62" s="49"/>
      <c r="F62" s="4" t="s">
        <v>7</v>
      </c>
      <c r="G62" s="4" t="s">
        <v>47</v>
      </c>
      <c r="H62" s="5" t="s">
        <v>205</v>
      </c>
      <c r="I62" s="5"/>
      <c r="J62" s="4" t="s">
        <v>181</v>
      </c>
      <c r="K62" s="6">
        <v>70166.87</v>
      </c>
      <c r="L62" s="6">
        <v>701668721.87</v>
      </c>
    </row>
    <row r="63" spans="1:12" ht="31.2" x14ac:dyDescent="0.25">
      <c r="A63" s="3">
        <v>59</v>
      </c>
      <c r="B63" s="3">
        <v>59</v>
      </c>
      <c r="C63" s="3">
        <v>5</v>
      </c>
      <c r="D63" s="48" t="s">
        <v>182</v>
      </c>
      <c r="E63" s="49"/>
      <c r="F63" s="4" t="s">
        <v>92</v>
      </c>
      <c r="G63" s="4" t="s">
        <v>153</v>
      </c>
      <c r="H63" s="4" t="s">
        <v>183</v>
      </c>
      <c r="I63" s="5"/>
      <c r="J63" s="4" t="s">
        <v>184</v>
      </c>
      <c r="K63" s="6">
        <v>11378.93</v>
      </c>
      <c r="L63" s="6">
        <v>113789300.77</v>
      </c>
    </row>
    <row r="64" spans="1:12" ht="31.2" x14ac:dyDescent="0.25">
      <c r="A64" s="7">
        <v>58</v>
      </c>
      <c r="B64" s="7">
        <v>58</v>
      </c>
      <c r="C64" s="7">
        <v>5</v>
      </c>
      <c r="D64" s="46" t="s">
        <v>185</v>
      </c>
      <c r="E64" s="47"/>
      <c r="F64" s="8" t="s">
        <v>92</v>
      </c>
      <c r="G64" s="8" t="s">
        <v>153</v>
      </c>
      <c r="H64" s="15" t="s">
        <v>186</v>
      </c>
      <c r="I64" s="16"/>
      <c r="J64" s="15" t="s">
        <v>184</v>
      </c>
      <c r="K64" s="17">
        <v>27559.21</v>
      </c>
      <c r="L64" s="17">
        <v>275592105.37</v>
      </c>
    </row>
    <row r="65" spans="1:12" ht="78" x14ac:dyDescent="0.25">
      <c r="A65" s="3">
        <v>62</v>
      </c>
      <c r="B65" s="3">
        <v>62</v>
      </c>
      <c r="C65" s="3">
        <v>60</v>
      </c>
      <c r="D65" s="48" t="s">
        <v>0</v>
      </c>
      <c r="E65" s="49"/>
      <c r="F65" s="4" t="s">
        <v>7</v>
      </c>
      <c r="G65" s="14" t="s">
        <v>47</v>
      </c>
      <c r="H65" s="18" t="s">
        <v>1</v>
      </c>
      <c r="I65" s="19"/>
      <c r="J65" s="18" t="s">
        <v>2</v>
      </c>
      <c r="K65" s="20">
        <v>75802.789999999994</v>
      </c>
      <c r="L65" s="20">
        <f>K65*10000</f>
        <v>758027899.99999988</v>
      </c>
    </row>
    <row r="66" spans="1:12" s="13" customFormat="1" ht="31.2" x14ac:dyDescent="0.55000000000000004">
      <c r="A66" s="22"/>
      <c r="B66" s="22"/>
      <c r="C66" s="22"/>
      <c r="D66" s="35" t="s">
        <v>8</v>
      </c>
      <c r="E66" s="36"/>
      <c r="F66" s="23" t="s">
        <v>7</v>
      </c>
      <c r="G66" s="24" t="s">
        <v>47</v>
      </c>
      <c r="H66" s="25" t="s">
        <v>9</v>
      </c>
      <c r="I66" s="26"/>
      <c r="J66" s="27" t="s">
        <v>10</v>
      </c>
      <c r="K66" s="28">
        <v>13866.7</v>
      </c>
      <c r="L66" s="28">
        <v>138667</v>
      </c>
    </row>
    <row r="67" spans="1:12" ht="19.8" customHeight="1" x14ac:dyDescent="0.25">
      <c r="A67" s="43" t="s">
        <v>207</v>
      </c>
      <c r="B67" s="44"/>
      <c r="C67" s="44"/>
      <c r="D67" s="44"/>
      <c r="E67" s="44"/>
      <c r="F67" s="44"/>
      <c r="G67" s="44"/>
      <c r="H67" s="44"/>
      <c r="I67" s="44"/>
      <c r="J67" s="45"/>
      <c r="K67" s="30">
        <f>SUM(K4:K66)-(K64+K58+K5)</f>
        <v>980161.25</v>
      </c>
      <c r="L67" s="31" t="s">
        <v>206</v>
      </c>
    </row>
    <row r="68" spans="1:12" ht="19.8" x14ac:dyDescent="0.25">
      <c r="A68" s="37" t="s">
        <v>208</v>
      </c>
      <c r="B68" s="38"/>
      <c r="C68" s="38"/>
      <c r="D68" s="38"/>
      <c r="E68" s="38"/>
      <c r="F68" s="38"/>
      <c r="G68" s="38"/>
      <c r="H68" s="38"/>
      <c r="I68" s="38"/>
      <c r="J68" s="39"/>
      <c r="K68" s="32">
        <f>K69-K67</f>
        <v>8955.3499999999767</v>
      </c>
      <c r="L68" s="33">
        <f>K68*10000</f>
        <v>89553499.999999762</v>
      </c>
    </row>
    <row r="69" spans="1:12" ht="19.8" x14ac:dyDescent="0.25">
      <c r="A69" s="40" t="s">
        <v>209</v>
      </c>
      <c r="B69" s="41"/>
      <c r="C69" s="41"/>
      <c r="D69" s="41"/>
      <c r="E69" s="41"/>
      <c r="F69" s="41"/>
      <c r="G69" s="41"/>
      <c r="H69" s="41"/>
      <c r="I69" s="41"/>
      <c r="J69" s="42"/>
      <c r="K69" s="29">
        <v>989116.6</v>
      </c>
      <c r="L69" s="34">
        <f>K69*10000</f>
        <v>9891166000</v>
      </c>
    </row>
    <row r="75" spans="1:12" x14ac:dyDescent="0.25">
      <c r="K75" s="21"/>
    </row>
    <row r="76" spans="1:12" x14ac:dyDescent="0.25">
      <c r="K76" s="21">
        <v>989116.6</v>
      </c>
    </row>
  </sheetData>
  <mergeCells count="69">
    <mergeCell ref="D12:E12"/>
    <mergeCell ref="D13:E13"/>
    <mergeCell ref="D14:E14"/>
    <mergeCell ref="D15:E15"/>
    <mergeCell ref="D16:E16"/>
    <mergeCell ref="D7:E7"/>
    <mergeCell ref="D8:E8"/>
    <mergeCell ref="D9:E9"/>
    <mergeCell ref="D10:E10"/>
    <mergeCell ref="D11:E11"/>
    <mergeCell ref="A1:J1"/>
    <mergeCell ref="A2:M2"/>
    <mergeCell ref="D3:E3"/>
    <mergeCell ref="D4:E4"/>
    <mergeCell ref="D6:E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50:E50"/>
    <mergeCell ref="D51:E51"/>
    <mergeCell ref="D42:E42"/>
    <mergeCell ref="D43:E43"/>
    <mergeCell ref="D44:E44"/>
    <mergeCell ref="D45:E45"/>
    <mergeCell ref="D46:E46"/>
    <mergeCell ref="D63:E63"/>
    <mergeCell ref="D5:E5"/>
    <mergeCell ref="D58:E58"/>
    <mergeCell ref="D57:E57"/>
    <mergeCell ref="D59:E59"/>
    <mergeCell ref="D60:E60"/>
    <mergeCell ref="D61:E61"/>
    <mergeCell ref="D62:E62"/>
    <mergeCell ref="D52:E52"/>
    <mergeCell ref="D53:E53"/>
    <mergeCell ref="D54:E54"/>
    <mergeCell ref="D55:E55"/>
    <mergeCell ref="D56:E56"/>
    <mergeCell ref="D47:E47"/>
    <mergeCell ref="D48:E48"/>
    <mergeCell ref="D49:E49"/>
    <mergeCell ref="D66:E66"/>
    <mergeCell ref="A68:J68"/>
    <mergeCell ref="A69:J69"/>
    <mergeCell ref="A67:J67"/>
    <mergeCell ref="D64:E64"/>
    <mergeCell ref="D65:E65"/>
  </mergeCells>
  <hyperlinks>
    <hyperlink ref="A2" r:id="rId1" display="mailto:andrea.sanin@antioquia.gov.co" xr:uid="{00000000-0004-0000-0000-000000000000}"/>
    <hyperlink ref="J7" r:id="rId2" display="http://www.metropol.gov.co/" xr:uid="{00000000-0004-0000-0000-000001000000}"/>
    <hyperlink ref="J8" r:id="rId3" display="http://www.metropol.gov.co/" xr:uid="{7528BCD1-71BB-479E-B7B1-0B3F833929E5}"/>
    <hyperlink ref="J9" r:id="rId4" display="http://www.metropol.gov.co/" xr:uid="{534B590F-9AEE-457C-A45A-2B3E712352E1}"/>
    <hyperlink ref="J10" r:id="rId5" display="http://www.metropol.gov.co/" xr:uid="{6E4B3CD2-EE12-4EF0-932D-F11C6767B990}"/>
    <hyperlink ref="J11" r:id="rId6" display="http://www.metropol.gov.co/" xr:uid="{68FB90F0-8235-4A65-9D68-C5C6A14BD530}"/>
    <hyperlink ref="J13" r:id="rId7" display="http://www.metropol.gov.co/" xr:uid="{20A03735-D702-49A4-B99E-FEBE08EBF998}"/>
  </hyperlinks>
  <pageMargins left="0.7" right="0.7" top="0.75" bottom="0.75" header="0.3" footer="0.3"/>
  <pageSetup orientation="portrait" horizontalDpi="4294967295" verticalDpi="4294967295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AP_Antioquia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tabla_areas_protegidas2.xls</dc:title>
  <dc:creator>ASANINH</dc:creator>
  <cp:lastModifiedBy>ANDREA SANIN HERNANDEZ</cp:lastModifiedBy>
  <dcterms:created xsi:type="dcterms:W3CDTF">2024-05-08T16:19:40Z</dcterms:created>
  <dcterms:modified xsi:type="dcterms:W3CDTF">2026-03-11T21:21:54Z</dcterms:modified>
</cp:coreProperties>
</file>